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价明细" sheetId="2" r:id="rId1"/>
    <sheet name="Sheet1" sheetId="3" r:id="rId2"/>
  </sheets>
  <definedNames>
    <definedName name="_xlnm._FilterDatabase" localSheetId="0" hidden="1">报价明细!$A$2:$H$87</definedName>
  </definedNames>
  <calcPr calcId="144525"/>
</workbook>
</file>

<file path=xl/sharedStrings.xml><?xml version="1.0" encoding="utf-8"?>
<sst xmlns="http://schemas.openxmlformats.org/spreadsheetml/2006/main" count="172" uniqueCount="97">
  <si>
    <t>2025年世博园景区封闭场馆维修报价单</t>
  </si>
  <si>
    <t>场馆</t>
  </si>
  <si>
    <t>序号</t>
  </si>
  <si>
    <t>项目名称</t>
  </si>
  <si>
    <t>单位</t>
  </si>
  <si>
    <t>数量</t>
  </si>
  <si>
    <t>单价（元）</t>
  </si>
  <si>
    <t>总价（元）</t>
  </si>
  <si>
    <t>备注</t>
  </si>
  <si>
    <t>主题馆1、2号馆</t>
  </si>
  <si>
    <t>故障MP3 录放盘(JL)
1.名称:消防 -MP3 录放盘(JL)
2.规格:
3.安装方式:
4.型号：HY2722D(JL)</t>
  </si>
  <si>
    <t>台</t>
  </si>
  <si>
    <t>故障广播功率放大器
1.名称:消防 -广播功率放大器
2.规格:500W
3.安装方式:
4.型号：HY2733D3/500W</t>
  </si>
  <si>
    <t>故障消防控制室图形显示
1.名称:消防 - 消防控制室图形显示
2.规格:
3.安装方式:
4.型号：EI-9400</t>
  </si>
  <si>
    <t>故障消防电话线路恢复
1.名称:消防 -电话线路
2.规格:
3.安装方式:
4.型号：</t>
  </si>
  <si>
    <t>项</t>
  </si>
  <si>
    <t>故障开关电源
1.名称:消防 -开关电源
2.规格:220V变DC12V
3.安装方式:
4.型号：220V变DC12V</t>
  </si>
  <si>
    <t>故障火灾自动报警系统故障烟感并测试
1.名称:消防-报警烟感
2.规格:
3.安装方式:
4.型号：EI-9010A</t>
  </si>
  <si>
    <t>个</t>
  </si>
  <si>
    <t>故障火灾自动报警系统故温感并测试
1.名称:消防-报警温感
2.规格:
3.安装方式:
4.型号：EI-9011</t>
  </si>
  <si>
    <t>故障火灾自动报警系统故障模块
1.名称：消防-报警模块
2.规格:
3.安装方式:
4.型号：EI-9031</t>
  </si>
  <si>
    <t>故障火灾自动报警系统故障手报、消报
1.名称：消防-报警手报、消报
2.规格:
3.安装方式:
4.型号：EI9021</t>
  </si>
  <si>
    <t>故障火灾自动报警系统的回路故障电线，组件并测试
1.名称：消防-报警系统回路电线
2.规格:
3.安装方式:
4.型号：</t>
  </si>
  <si>
    <t>条</t>
  </si>
  <si>
    <t>故障应急照明及疏散指示牌
1.名称：消防-应急照明及疏散指示牌
2.规格:
3.安装方式:
4.型号：敏华</t>
  </si>
  <si>
    <t>故障疏散指示灯的损坏线缆
1.名称：消防-疏散指示灯的线缆
2.规格:
3.安装方式:
4.型号：耐火NH-RVS2*1.5</t>
  </si>
  <si>
    <t>米</t>
  </si>
  <si>
    <t>故障疏散指示灯的损坏线缆敷管
1.名称：消防-疏散指示灯的线缆敷管
2.规格:
3.安装方式:
4.型号：JDG20</t>
  </si>
  <si>
    <t xml:space="preserve">故障应急照明疏散指示配电箱
1.名称：消防-应急照明疏散指示配电箱
2.规格:
3.安装方式:
4.型号：
</t>
  </si>
  <si>
    <t xml:space="preserve">故障应急照明灯
1.名称：消防-疏散指示灯
2.规格:
3.安装方式:
4.型号：敏华
</t>
  </si>
  <si>
    <t>故障报警主机故障备用电池
1.名称：消防-备用电池
2.规格:
3.安装方式:
4.型号：12v/24ah</t>
  </si>
  <si>
    <t>故障电气火灾监控主机备用电池
1.名称：消防-备用电池
2.规格:
3.安装方式:
4.型号：12v/4.5a</t>
  </si>
  <si>
    <t>故障卷帘门故障控制箱及测试
1.名称：消防-卷帘门控制箱
2.规格:
3.安装方式:
4.型号：新兰德</t>
  </si>
  <si>
    <t xml:space="preserve">故障卷帘门电机及测试
1.名称：消防-卷帘门电机
2.规格:
3.安装方式:
4.型号：新兰德
</t>
  </si>
  <si>
    <t>故障卷帘门手动控制按钮
1.名称：消防-卷帘门手动控制
2.规格:
3.安装方式:
4.型号：</t>
  </si>
  <si>
    <t>故障防排烟风机控制箱
1.名称：消防-防排烟风机控制箱
2.规格:18.5KW，风量62763m3/h
3.安装方式:
4.型号：</t>
  </si>
  <si>
    <t>故障离心式泵
1.名称:补水泵及控制柜更换
2.型号:0.37KW，H=33.5m,Q=1m3/h
3.规格:
4.质量:
5.材质:
6.减振装置形式、数量:
7.灌浆配合比:
8.单机试运转要求:</t>
  </si>
  <si>
    <t>故障镀锌钢管-锈蚀管道更换DN50
1.安装部位:
2.介质:
3.规格、压力等级:
4.连接形式:
5.压力试验及吹、洗设计要求:
6.警示带形式:</t>
  </si>
  <si>
    <t>m</t>
  </si>
  <si>
    <t>故障螺纹阀门
1.类型:蝶阀
2.材质:按设计
3.规格、压力等级:DN50
4.连接形式:
5.焊接方法:</t>
  </si>
  <si>
    <t>故障螺纹阀门
1.类型:截止阀
2.材质:按设计
3.规格、压力等级:DN50
4.连接形式:
5.焊接方法:</t>
  </si>
  <si>
    <t>故障压力仪表
1.名称:压力表
2.型号:0-2.5mpa
3.规格:
4.压力表弯材质、规格:
5.挠性管材质、规格:
6.支架形式、材质:
7.调试要求:
8.脱脂要求:</t>
  </si>
  <si>
    <t>主题馆1、2号馆维修价格合计（元）</t>
  </si>
  <si>
    <t>天水综合服务中心</t>
  </si>
  <si>
    <t>故障火灾自动报警系统故障烟感并测试
1.名称:消防-感烟火灾探测器
2.规格:
3.安装方式:
4.型号：</t>
  </si>
  <si>
    <t>故障火灾自动报警系统故温感并测试
1.名称:消防-点型感温火灾探测器
2.规格:
3.安装方式:
4.型号：</t>
  </si>
  <si>
    <t>故障消火栓按钮
1.名称:消防 消火栓按钮
2.规格:
3.安装方式:
4.型号：</t>
  </si>
  <si>
    <t>故障手动火灾报警按钮
1.名称:消防 手动火灾报警按钮
2.规格:
3.安装方式:
4.型号：J-SAP-EI9021</t>
  </si>
  <si>
    <t>故障输入/输出模块
1.名称:消防-输入/输出模块
2.规格:
3.安装方式:
4.型号：J-EI9043</t>
  </si>
  <si>
    <t>故障输入模块
1.名称:消防-输入模块
2.规格:
3.安装方式:
4.型号：J-EI9031</t>
  </si>
  <si>
    <t>故障电子液位计
1.名称:消防-电子液位计
2.规格:
3.安装方式:
4.型号：新控</t>
  </si>
  <si>
    <t>故障继电器
1.名称:消防-继电器
2.规格:
3.安装方式:
4.型号：JTX-3C</t>
  </si>
  <si>
    <t>故障消火栓锈蚀栓头
1.名称:消防-更换消火栓锈蚀栓头
2.规格:
3.安装方式:
4.型号：DN65</t>
  </si>
  <si>
    <t>天水综合服务中心维修报价合计（元）</t>
  </si>
  <si>
    <t>地池综合服务中心B</t>
  </si>
  <si>
    <t>故障电子液位计
1.名称:消防-电子液位计
2.规格:
3.安装方式:
4.型号：</t>
  </si>
  <si>
    <t>故障青鸟报警主机打印机
1.名称:消防-青鸟报警主机打印机
2.规格:
3.安装方式:
4.型号：RMD111BP</t>
  </si>
  <si>
    <t>故障报警主机烟感探测器
1.名称:消防-烟感探测器
2.规格:
3.安装方式:
4.型号：JBF-5101</t>
  </si>
  <si>
    <t>故障输入输出模块
1.名称:消防-更换故障输入输出模块
2.规格:
3.安装方式:
4.型号：JBF-5141</t>
  </si>
  <si>
    <t>地池综合服务中心B维修报价合计（元）</t>
  </si>
  <si>
    <t>地池综合服务中心A</t>
  </si>
  <si>
    <t>故障报警主机2回路线路组件及调试
1.名称:消防-更换报警主机2回路故障线路，组件及调试
2.规格:
3.安装方式:
4.型号：</t>
  </si>
  <si>
    <t>故障手报
1.名称:消防-更换故障手报
2.规格:
3.安装方式:
4.型号：JBF-5121</t>
  </si>
  <si>
    <t>故障消报
1.名称:消防-更换故障消报
2.规格:
3.安装方式:
4.型号：JBF-5123</t>
  </si>
  <si>
    <t>故障更换故障声光
1.名称:消防-更换故障声光
2.规格:
3.安装方式:
4.型号：JBF-5176A</t>
  </si>
  <si>
    <t>故障防排烟风机故障控制箱
1.名称：消防-防排烟风机控制箱
2.规格:18.5KW，风量62763m3/h
3.安装方式:
4.型号：</t>
  </si>
  <si>
    <t>故障防排烟风机故障电机维修
1.名称:消防-维修防排烟风机故障电机
2.规格:
3.安装方式:
4.型号：</t>
  </si>
  <si>
    <t>地池综合服务中心A维修报价合计（元）</t>
  </si>
  <si>
    <t>礼宾接待中心</t>
  </si>
  <si>
    <t>礼宾接待中心维修报价合计（元）</t>
  </si>
  <si>
    <t>梦幻影院</t>
  </si>
  <si>
    <t>故障消火栓控制柜软启动45kw
1.名称:消防-更换消火栓控制柜软启动45kw
2.规格:
3.安装方式:
4.型号：</t>
  </si>
  <si>
    <t>故障喷淋泵控制柜软启动7.5kw
1.名称:消防-更换喷淋泵控制柜软启动7.5kw
2.规格:
3.安装方式:
4.型号：</t>
  </si>
  <si>
    <t>故障蓄电池
1.名称:消防-更换故障蓄电池
2.规格:
3.安装方式:
4.型号：华宇</t>
  </si>
  <si>
    <t>部</t>
  </si>
  <si>
    <t>故障外控电源
1.名称:消防-更换故障外控电源
2.规格:
3.安装方式:
4.型号：EI-6200</t>
  </si>
  <si>
    <t>故障总线联动盘XP
1.名称:消防-更换故障总线联动盘XP
2.规格:
3.安装方式:
4.型号：EI-9122</t>
  </si>
  <si>
    <t>故障联动控制器主机
1.名称:消防-更换故障联动控制器主机
2.规格:
3.安装方式:
4.型号：EI9000G</t>
  </si>
  <si>
    <t>故障消防电话主机
1.名称:消防-更换故障消防电话主机
2.规格:
3.安装方式:
4.型号：DH9261</t>
  </si>
  <si>
    <t>梦幻影院维修报价合计（元）</t>
  </si>
  <si>
    <t>植物馆</t>
  </si>
  <si>
    <t>故障专业侧漏仪查找消火栓系统漏点
1.名称:消防-消火栓系统漏点维修
2.规格:
3.安装方式:
4.型号：</t>
  </si>
  <si>
    <t>处</t>
  </si>
  <si>
    <t>故障组合式支架
1.名称:组合式支架
2.规格:
3.安装方式:
4.型号：</t>
  </si>
  <si>
    <t>套</t>
  </si>
  <si>
    <t>故障泄露管道及球阀维修
1.名称:消防-泄露管道及球阀
2.规格:
3.安装方式:
4.型号：</t>
  </si>
  <si>
    <t>故障漏点地面开挖及恢复
1.名称:消防-漏点地面开挖及恢复
2.规格:
3.安装方式:
4.型号：</t>
  </si>
  <si>
    <t>1.名称:消防-人工费
2.规格:
3.安装方式:
4.型号：</t>
  </si>
  <si>
    <t>人/天/天</t>
  </si>
  <si>
    <t>植物馆维修报价合计（元）</t>
  </si>
  <si>
    <t>7个场馆修报价合计（元）</t>
  </si>
  <si>
    <t>施工周期（天）</t>
  </si>
  <si>
    <t>注：1、增值税专用发票</t>
  </si>
  <si>
    <t>2、维修或更换设备质保期1年（非人为）</t>
  </si>
  <si>
    <t xml:space="preserve">报价单位（盖章）：                                                       </t>
  </si>
  <si>
    <t>联系人及电话：</t>
  </si>
  <si>
    <t>报价日期：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</si>
</sst>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###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黑体"/>
      <charset val="134"/>
    </font>
    <font>
      <sz val="9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8"/>
      <name val="黑体"/>
      <charset val="134"/>
    </font>
    <font>
      <sz val="8"/>
      <color indexed="8"/>
      <name val="黑体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0.5" outlineLevelCol="7"/>
  <cols>
    <col min="1" max="1" width="6.36666666666667" style="1" customWidth="1"/>
    <col min="2" max="2" width="7.61666666666667" style="4" customWidth="1"/>
    <col min="3" max="3" width="22.3166666666667" style="1" customWidth="1"/>
    <col min="4" max="4" width="9.46666666666667" style="4" customWidth="1"/>
    <col min="5" max="5" width="8.98333333333333" style="4" customWidth="1"/>
    <col min="6" max="6" width="13.2333333333333" style="5" customWidth="1"/>
    <col min="7" max="7" width="15.3583333333333" style="4" customWidth="1"/>
    <col min="8" max="8" width="9.275" style="1" customWidth="1"/>
    <col min="9" max="16384" width="9" style="1"/>
  </cols>
  <sheetData>
    <row r="1" s="1" customFormat="1" ht="3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ht="52.5" spans="1:8">
      <c r="A3" s="9" t="s">
        <v>9</v>
      </c>
      <c r="B3" s="9">
        <v>1</v>
      </c>
      <c r="C3" s="10" t="s">
        <v>10</v>
      </c>
      <c r="D3" s="9" t="s">
        <v>11</v>
      </c>
      <c r="E3" s="11">
        <v>1</v>
      </c>
      <c r="F3" s="11"/>
      <c r="G3" s="11">
        <f>E3*F3</f>
        <v>0</v>
      </c>
      <c r="H3" s="12"/>
    </row>
    <row r="4" ht="52.5" spans="1:8">
      <c r="A4" s="9"/>
      <c r="B4" s="9">
        <v>2</v>
      </c>
      <c r="C4" s="10" t="s">
        <v>12</v>
      </c>
      <c r="D4" s="9" t="s">
        <v>11</v>
      </c>
      <c r="E4" s="11">
        <v>1</v>
      </c>
      <c r="F4" s="11"/>
      <c r="G4" s="11">
        <f>E4*F4</f>
        <v>0</v>
      </c>
      <c r="H4" s="12"/>
    </row>
    <row r="5" ht="61" customHeight="1" spans="1:8">
      <c r="A5" s="9"/>
      <c r="B5" s="9">
        <v>3</v>
      </c>
      <c r="C5" s="10" t="s">
        <v>13</v>
      </c>
      <c r="D5" s="9" t="s">
        <v>11</v>
      </c>
      <c r="E5" s="11">
        <v>1</v>
      </c>
      <c r="F5" s="11"/>
      <c r="G5" s="11">
        <f>E5*F5</f>
        <v>0</v>
      </c>
      <c r="H5" s="12"/>
    </row>
    <row r="6" ht="54" customHeight="1" spans="1:8">
      <c r="A6" s="9"/>
      <c r="B6" s="9">
        <v>4</v>
      </c>
      <c r="C6" s="10" t="s">
        <v>14</v>
      </c>
      <c r="D6" s="9" t="s">
        <v>15</v>
      </c>
      <c r="E6" s="11">
        <v>1</v>
      </c>
      <c r="F6" s="11"/>
      <c r="G6" s="11">
        <f t="shared" ref="G6:G29" si="0">E6*F6</f>
        <v>0</v>
      </c>
      <c r="H6" s="12"/>
    </row>
    <row r="7" ht="56" customHeight="1" spans="1:8">
      <c r="A7" s="9"/>
      <c r="B7" s="9">
        <v>5</v>
      </c>
      <c r="C7" s="10" t="s">
        <v>16</v>
      </c>
      <c r="D7" s="9" t="s">
        <v>11</v>
      </c>
      <c r="E7" s="11">
        <v>1</v>
      </c>
      <c r="F7" s="11"/>
      <c r="G7" s="11">
        <f t="shared" si="0"/>
        <v>0</v>
      </c>
      <c r="H7" s="12"/>
    </row>
    <row r="8" ht="63" customHeight="1" spans="1:8">
      <c r="A8" s="9"/>
      <c r="B8" s="9">
        <v>6</v>
      </c>
      <c r="C8" s="10" t="s">
        <v>17</v>
      </c>
      <c r="D8" s="9" t="s">
        <v>18</v>
      </c>
      <c r="E8" s="13">
        <v>80</v>
      </c>
      <c r="F8" s="14"/>
      <c r="G8" s="11">
        <f t="shared" si="0"/>
        <v>0</v>
      </c>
      <c r="H8" s="12"/>
    </row>
    <row r="9" ht="63" customHeight="1" spans="1:8">
      <c r="A9" s="9"/>
      <c r="B9" s="9">
        <v>7</v>
      </c>
      <c r="C9" s="10" t="s">
        <v>19</v>
      </c>
      <c r="D9" s="9" t="s">
        <v>18</v>
      </c>
      <c r="E9" s="13">
        <v>30</v>
      </c>
      <c r="F9" s="14"/>
      <c r="G9" s="11">
        <f t="shared" si="0"/>
        <v>0</v>
      </c>
      <c r="H9" s="12"/>
    </row>
    <row r="10" ht="52" customHeight="1" spans="1:8">
      <c r="A10" s="9"/>
      <c r="B10" s="9">
        <v>8</v>
      </c>
      <c r="C10" s="10" t="s">
        <v>20</v>
      </c>
      <c r="D10" s="9" t="s">
        <v>18</v>
      </c>
      <c r="E10" s="13">
        <v>75</v>
      </c>
      <c r="F10" s="14"/>
      <c r="G10" s="11">
        <f t="shared" si="0"/>
        <v>0</v>
      </c>
      <c r="H10" s="12"/>
    </row>
    <row r="11" ht="63" spans="1:8">
      <c r="A11" s="9"/>
      <c r="B11" s="9">
        <v>9</v>
      </c>
      <c r="C11" s="10" t="s">
        <v>21</v>
      </c>
      <c r="D11" s="9" t="s">
        <v>18</v>
      </c>
      <c r="E11" s="13">
        <v>30</v>
      </c>
      <c r="F11" s="14"/>
      <c r="G11" s="11">
        <f t="shared" si="0"/>
        <v>0</v>
      </c>
      <c r="H11" s="12"/>
    </row>
    <row r="12" ht="73.5" spans="1:8">
      <c r="A12" s="9"/>
      <c r="B12" s="9">
        <v>10</v>
      </c>
      <c r="C12" s="10" t="s">
        <v>22</v>
      </c>
      <c r="D12" s="9" t="s">
        <v>23</v>
      </c>
      <c r="E12" s="13">
        <v>3</v>
      </c>
      <c r="F12" s="14"/>
      <c r="G12" s="11">
        <f t="shared" si="0"/>
        <v>0</v>
      </c>
      <c r="H12" s="12"/>
    </row>
    <row r="13" ht="63" spans="1:8">
      <c r="A13" s="9"/>
      <c r="B13" s="9">
        <v>11</v>
      </c>
      <c r="C13" s="10" t="s">
        <v>24</v>
      </c>
      <c r="D13" s="9" t="s">
        <v>18</v>
      </c>
      <c r="E13" s="15">
        <v>120</v>
      </c>
      <c r="F13" s="16"/>
      <c r="G13" s="11">
        <f t="shared" si="0"/>
        <v>0</v>
      </c>
      <c r="H13" s="12"/>
    </row>
    <row r="14" ht="73" customHeight="1" spans="1:8">
      <c r="A14" s="9"/>
      <c r="B14" s="9">
        <v>12</v>
      </c>
      <c r="C14" s="10" t="s">
        <v>25</v>
      </c>
      <c r="D14" s="9" t="s">
        <v>26</v>
      </c>
      <c r="E14" s="15">
        <v>800</v>
      </c>
      <c r="F14" s="16"/>
      <c r="G14" s="11">
        <f t="shared" si="0"/>
        <v>0</v>
      </c>
      <c r="H14" s="12"/>
    </row>
    <row r="15" ht="63" spans="1:8">
      <c r="A15" s="9"/>
      <c r="B15" s="9">
        <v>13</v>
      </c>
      <c r="C15" s="10" t="s">
        <v>27</v>
      </c>
      <c r="D15" s="9" t="s">
        <v>26</v>
      </c>
      <c r="E15" s="15">
        <v>700</v>
      </c>
      <c r="F15" s="16"/>
      <c r="G15" s="11">
        <f t="shared" si="0"/>
        <v>0</v>
      </c>
      <c r="H15" s="12"/>
    </row>
    <row r="16" ht="73.5" spans="1:8">
      <c r="A16" s="9"/>
      <c r="B16" s="9">
        <v>14</v>
      </c>
      <c r="C16" s="10" t="s">
        <v>28</v>
      </c>
      <c r="D16" s="9" t="s">
        <v>18</v>
      </c>
      <c r="E16" s="15">
        <v>10</v>
      </c>
      <c r="F16" s="16"/>
      <c r="G16" s="11">
        <f t="shared" si="0"/>
        <v>0</v>
      </c>
      <c r="H16" s="12"/>
    </row>
    <row r="17" ht="63" spans="1:8">
      <c r="A17" s="9"/>
      <c r="B17" s="9">
        <v>15</v>
      </c>
      <c r="C17" s="10" t="s">
        <v>29</v>
      </c>
      <c r="D17" s="9" t="s">
        <v>18</v>
      </c>
      <c r="E17" s="15">
        <v>60</v>
      </c>
      <c r="F17" s="16"/>
      <c r="G17" s="11">
        <f t="shared" si="0"/>
        <v>0</v>
      </c>
      <c r="H17" s="12"/>
    </row>
    <row r="18" ht="52.5" spans="1:8">
      <c r="A18" s="9"/>
      <c r="B18" s="9">
        <v>16</v>
      </c>
      <c r="C18" s="10" t="s">
        <v>30</v>
      </c>
      <c r="D18" s="9" t="s">
        <v>18</v>
      </c>
      <c r="E18" s="17">
        <v>2</v>
      </c>
      <c r="F18" s="16"/>
      <c r="G18" s="11">
        <f t="shared" si="0"/>
        <v>0</v>
      </c>
      <c r="H18" s="12"/>
    </row>
    <row r="19" ht="52.5" spans="1:8">
      <c r="A19" s="9"/>
      <c r="B19" s="9">
        <v>17</v>
      </c>
      <c r="C19" s="10" t="s">
        <v>31</v>
      </c>
      <c r="D19" s="9" t="s">
        <v>18</v>
      </c>
      <c r="E19" s="17">
        <v>2</v>
      </c>
      <c r="F19" s="16"/>
      <c r="G19" s="11">
        <f t="shared" si="0"/>
        <v>0</v>
      </c>
      <c r="H19" s="12"/>
    </row>
    <row r="20" ht="52.5" spans="1:8">
      <c r="A20" s="9"/>
      <c r="B20" s="9">
        <v>18</v>
      </c>
      <c r="C20" s="10" t="s">
        <v>32</v>
      </c>
      <c r="D20" s="9" t="s">
        <v>18</v>
      </c>
      <c r="E20" s="17">
        <v>3</v>
      </c>
      <c r="F20" s="16"/>
      <c r="G20" s="11">
        <f t="shared" si="0"/>
        <v>0</v>
      </c>
      <c r="H20" s="12"/>
    </row>
    <row r="21" ht="63" spans="1:8">
      <c r="A21" s="9"/>
      <c r="B21" s="9">
        <v>19</v>
      </c>
      <c r="C21" s="10" t="s">
        <v>33</v>
      </c>
      <c r="D21" s="9" t="s">
        <v>18</v>
      </c>
      <c r="E21" s="17">
        <v>3</v>
      </c>
      <c r="F21" s="16"/>
      <c r="G21" s="11">
        <f t="shared" si="0"/>
        <v>0</v>
      </c>
      <c r="H21" s="12"/>
    </row>
    <row r="22" ht="52.5" spans="1:8">
      <c r="A22" s="9"/>
      <c r="B22" s="9">
        <v>20</v>
      </c>
      <c r="C22" s="10" t="s">
        <v>34</v>
      </c>
      <c r="D22" s="9" t="s">
        <v>18</v>
      </c>
      <c r="E22" s="17">
        <v>6</v>
      </c>
      <c r="F22" s="16"/>
      <c r="G22" s="11">
        <f t="shared" si="0"/>
        <v>0</v>
      </c>
      <c r="H22" s="12"/>
    </row>
    <row r="23" ht="63" spans="1:8">
      <c r="A23" s="9"/>
      <c r="B23" s="9">
        <v>21</v>
      </c>
      <c r="C23" s="10" t="s">
        <v>35</v>
      </c>
      <c r="D23" s="9" t="s">
        <v>18</v>
      </c>
      <c r="E23" s="13">
        <v>5</v>
      </c>
      <c r="F23" s="14"/>
      <c r="G23" s="11">
        <f t="shared" si="0"/>
        <v>0</v>
      </c>
      <c r="H23" s="12"/>
    </row>
    <row r="24" s="1" customFormat="1" ht="105" spans="1:8">
      <c r="A24" s="9"/>
      <c r="B24" s="9">
        <v>22</v>
      </c>
      <c r="C24" s="10" t="s">
        <v>36</v>
      </c>
      <c r="D24" s="9" t="s">
        <v>11</v>
      </c>
      <c r="E24" s="11">
        <v>2</v>
      </c>
      <c r="F24" s="14"/>
      <c r="G24" s="11">
        <f t="shared" si="0"/>
        <v>0</v>
      </c>
      <c r="H24" s="12"/>
    </row>
    <row r="25" s="1" customFormat="1" ht="84" spans="1:8">
      <c r="A25" s="9"/>
      <c r="B25" s="9">
        <v>23</v>
      </c>
      <c r="C25" s="10" t="s">
        <v>37</v>
      </c>
      <c r="D25" s="9" t="s">
        <v>38</v>
      </c>
      <c r="E25" s="11">
        <v>10</v>
      </c>
      <c r="F25" s="14"/>
      <c r="G25" s="11">
        <f t="shared" si="0"/>
        <v>0</v>
      </c>
      <c r="H25" s="12"/>
    </row>
    <row r="26" s="1" customFormat="1" ht="63" spans="1:8">
      <c r="A26" s="9"/>
      <c r="B26" s="9">
        <v>24</v>
      </c>
      <c r="C26" s="10" t="s">
        <v>39</v>
      </c>
      <c r="D26" s="9" t="s">
        <v>18</v>
      </c>
      <c r="E26" s="11">
        <v>2</v>
      </c>
      <c r="F26" s="14"/>
      <c r="G26" s="11">
        <f t="shared" si="0"/>
        <v>0</v>
      </c>
      <c r="H26" s="12"/>
    </row>
    <row r="27" s="1" customFormat="1" ht="63" spans="1:8">
      <c r="A27" s="9"/>
      <c r="B27" s="9">
        <v>25</v>
      </c>
      <c r="C27" s="10" t="s">
        <v>40</v>
      </c>
      <c r="D27" s="9" t="s">
        <v>18</v>
      </c>
      <c r="E27" s="11">
        <v>4</v>
      </c>
      <c r="F27" s="14"/>
      <c r="G27" s="11">
        <f t="shared" si="0"/>
        <v>0</v>
      </c>
      <c r="H27" s="12"/>
    </row>
    <row r="28" s="1" customFormat="1" ht="94.5" spans="1:8">
      <c r="A28" s="9"/>
      <c r="B28" s="9">
        <v>26</v>
      </c>
      <c r="C28" s="10" t="s">
        <v>41</v>
      </c>
      <c r="D28" s="9" t="s">
        <v>11</v>
      </c>
      <c r="E28" s="11">
        <v>4</v>
      </c>
      <c r="F28" s="14"/>
      <c r="G28" s="11">
        <f t="shared" si="0"/>
        <v>0</v>
      </c>
      <c r="H28" s="12"/>
    </row>
    <row r="29" s="1" customFormat="1" ht="18" customHeight="1" spans="1:8">
      <c r="A29" s="18" t="s">
        <v>42</v>
      </c>
      <c r="B29" s="18"/>
      <c r="C29" s="18"/>
      <c r="D29" s="18"/>
      <c r="E29" s="18"/>
      <c r="F29" s="18"/>
      <c r="G29" s="19">
        <f>SUM(G3:G28)</f>
        <v>0</v>
      </c>
      <c r="H29" s="20"/>
    </row>
    <row r="30" s="1" customFormat="1" ht="52.5" spans="1:8">
      <c r="A30" s="9" t="s">
        <v>43</v>
      </c>
      <c r="B30" s="9">
        <v>27</v>
      </c>
      <c r="C30" s="10" t="s">
        <v>10</v>
      </c>
      <c r="D30" s="9" t="s">
        <v>11</v>
      </c>
      <c r="E30" s="11">
        <v>1</v>
      </c>
      <c r="F30" s="11"/>
      <c r="G30" s="11">
        <f>E30*F30</f>
        <v>0</v>
      </c>
      <c r="H30" s="12"/>
    </row>
    <row r="31" s="1" customFormat="1" ht="52.5" spans="1:8">
      <c r="A31" s="9"/>
      <c r="B31" s="9">
        <v>28</v>
      </c>
      <c r="C31" s="10" t="s">
        <v>12</v>
      </c>
      <c r="D31" s="9" t="s">
        <v>11</v>
      </c>
      <c r="E31" s="11">
        <v>1</v>
      </c>
      <c r="F31" s="11"/>
      <c r="G31" s="11">
        <f>E31*F31</f>
        <v>0</v>
      </c>
      <c r="H31" s="12"/>
    </row>
    <row r="32" s="1" customFormat="1" ht="63" spans="1:8">
      <c r="A32" s="9"/>
      <c r="B32" s="9">
        <v>29</v>
      </c>
      <c r="C32" s="10" t="s">
        <v>13</v>
      </c>
      <c r="D32" s="9" t="s">
        <v>11</v>
      </c>
      <c r="E32" s="11">
        <v>1</v>
      </c>
      <c r="F32" s="11"/>
      <c r="G32" s="11">
        <f>E32*F32</f>
        <v>0</v>
      </c>
      <c r="H32" s="12"/>
    </row>
    <row r="33" s="1" customFormat="1" ht="63" spans="1:8">
      <c r="A33" s="9"/>
      <c r="B33" s="9">
        <v>30</v>
      </c>
      <c r="C33" s="10" t="s">
        <v>44</v>
      </c>
      <c r="D33" s="9" t="s">
        <v>18</v>
      </c>
      <c r="E33" s="11">
        <v>16</v>
      </c>
      <c r="F33" s="11"/>
      <c r="G33" s="11">
        <f t="shared" ref="G33:G45" si="1">E33*F33</f>
        <v>0</v>
      </c>
      <c r="H33" s="12"/>
    </row>
    <row r="34" s="1" customFormat="1" ht="73.5" spans="1:8">
      <c r="A34" s="9"/>
      <c r="B34" s="9">
        <v>31</v>
      </c>
      <c r="C34" s="10" t="s">
        <v>45</v>
      </c>
      <c r="D34" s="9" t="s">
        <v>18</v>
      </c>
      <c r="E34" s="11">
        <v>6</v>
      </c>
      <c r="F34" s="11"/>
      <c r="G34" s="11">
        <f t="shared" si="1"/>
        <v>0</v>
      </c>
      <c r="H34" s="12"/>
    </row>
    <row r="35" s="1" customFormat="1" ht="52.5" spans="1:8">
      <c r="A35" s="9"/>
      <c r="B35" s="9">
        <v>32</v>
      </c>
      <c r="C35" s="10" t="s">
        <v>46</v>
      </c>
      <c r="D35" s="9" t="s">
        <v>18</v>
      </c>
      <c r="E35" s="11">
        <v>4</v>
      </c>
      <c r="F35" s="11"/>
      <c r="G35" s="11">
        <f t="shared" si="1"/>
        <v>0</v>
      </c>
      <c r="H35" s="12"/>
    </row>
    <row r="36" s="1" customFormat="1" ht="52.5" spans="1:8">
      <c r="A36" s="9"/>
      <c r="B36" s="9">
        <v>33</v>
      </c>
      <c r="C36" s="10" t="s">
        <v>47</v>
      </c>
      <c r="D36" s="9" t="s">
        <v>18</v>
      </c>
      <c r="E36" s="11">
        <v>4</v>
      </c>
      <c r="F36" s="11"/>
      <c r="G36" s="11">
        <f t="shared" si="1"/>
        <v>0</v>
      </c>
      <c r="H36" s="12"/>
    </row>
    <row r="37" s="1" customFormat="1" ht="52.5" spans="1:8">
      <c r="A37" s="9"/>
      <c r="B37" s="9">
        <v>34</v>
      </c>
      <c r="C37" s="10" t="s">
        <v>48</v>
      </c>
      <c r="D37" s="9" t="s">
        <v>18</v>
      </c>
      <c r="E37" s="11">
        <v>4</v>
      </c>
      <c r="F37" s="11"/>
      <c r="G37" s="11">
        <f t="shared" si="1"/>
        <v>0</v>
      </c>
      <c r="H37" s="12"/>
    </row>
    <row r="38" s="1" customFormat="1" ht="52.5" spans="1:8">
      <c r="A38" s="9"/>
      <c r="B38" s="9">
        <v>35</v>
      </c>
      <c r="C38" s="10" t="s">
        <v>49</v>
      </c>
      <c r="D38" s="9" t="s">
        <v>18</v>
      </c>
      <c r="E38" s="11">
        <v>4</v>
      </c>
      <c r="F38" s="11"/>
      <c r="G38" s="11">
        <f t="shared" si="1"/>
        <v>0</v>
      </c>
      <c r="H38" s="12"/>
    </row>
    <row r="39" s="1" customFormat="1" ht="63" customHeight="1" spans="1:8">
      <c r="A39" s="9"/>
      <c r="B39" s="9">
        <v>36</v>
      </c>
      <c r="C39" s="10" t="s">
        <v>50</v>
      </c>
      <c r="D39" s="9" t="s">
        <v>18</v>
      </c>
      <c r="E39" s="11">
        <v>1</v>
      </c>
      <c r="F39" s="11"/>
      <c r="G39" s="11">
        <f t="shared" si="1"/>
        <v>0</v>
      </c>
      <c r="H39" s="12"/>
    </row>
    <row r="40" s="1" customFormat="1" ht="52.5" spans="1:8">
      <c r="A40" s="9"/>
      <c r="B40" s="9">
        <v>37</v>
      </c>
      <c r="C40" s="10" t="s">
        <v>51</v>
      </c>
      <c r="D40" s="9" t="s">
        <v>18</v>
      </c>
      <c r="E40" s="11">
        <v>15</v>
      </c>
      <c r="F40" s="11"/>
      <c r="G40" s="11">
        <f t="shared" si="1"/>
        <v>0</v>
      </c>
      <c r="H40" s="12"/>
    </row>
    <row r="41" s="1" customFormat="1" ht="63" spans="1:8">
      <c r="A41" s="9"/>
      <c r="B41" s="9">
        <v>38</v>
      </c>
      <c r="C41" s="10" t="s">
        <v>25</v>
      </c>
      <c r="D41" s="9" t="s">
        <v>26</v>
      </c>
      <c r="E41" s="15">
        <v>200</v>
      </c>
      <c r="F41" s="16"/>
      <c r="G41" s="11">
        <f t="shared" si="1"/>
        <v>0</v>
      </c>
      <c r="H41" s="12"/>
    </row>
    <row r="42" s="1" customFormat="1" ht="63" spans="1:8">
      <c r="A42" s="9"/>
      <c r="B42" s="9">
        <v>39</v>
      </c>
      <c r="C42" s="10" t="s">
        <v>27</v>
      </c>
      <c r="D42" s="9" t="s">
        <v>26</v>
      </c>
      <c r="E42" s="15">
        <v>200</v>
      </c>
      <c r="F42" s="16"/>
      <c r="G42" s="11">
        <f t="shared" si="1"/>
        <v>0</v>
      </c>
      <c r="H42" s="12"/>
    </row>
    <row r="43" s="1" customFormat="1" ht="63" spans="1:8">
      <c r="A43" s="9"/>
      <c r="B43" s="9">
        <v>40</v>
      </c>
      <c r="C43" s="10" t="s">
        <v>24</v>
      </c>
      <c r="D43" s="9" t="s">
        <v>18</v>
      </c>
      <c r="E43" s="15">
        <v>30</v>
      </c>
      <c r="F43" s="16"/>
      <c r="G43" s="11">
        <f t="shared" si="1"/>
        <v>0</v>
      </c>
      <c r="H43" s="12"/>
    </row>
    <row r="44" s="1" customFormat="1" ht="63" spans="1:8">
      <c r="A44" s="9"/>
      <c r="B44" s="9">
        <v>41</v>
      </c>
      <c r="C44" s="10" t="s">
        <v>52</v>
      </c>
      <c r="D44" s="9" t="s">
        <v>18</v>
      </c>
      <c r="E44" s="11">
        <v>5</v>
      </c>
      <c r="F44" s="11"/>
      <c r="G44" s="11">
        <f t="shared" si="1"/>
        <v>0</v>
      </c>
      <c r="H44" s="12"/>
    </row>
    <row r="45" s="1" customFormat="1" ht="52.5" spans="1:8">
      <c r="A45" s="9"/>
      <c r="B45" s="9">
        <v>42</v>
      </c>
      <c r="C45" s="10" t="s">
        <v>30</v>
      </c>
      <c r="D45" s="9" t="s">
        <v>18</v>
      </c>
      <c r="E45" s="17">
        <v>2</v>
      </c>
      <c r="F45" s="16"/>
      <c r="G45" s="11">
        <f t="shared" si="1"/>
        <v>0</v>
      </c>
      <c r="H45" s="12"/>
    </row>
    <row r="46" s="3" customFormat="1" ht="18" customHeight="1" spans="1:8">
      <c r="A46" s="21" t="s">
        <v>53</v>
      </c>
      <c r="B46" s="21"/>
      <c r="C46" s="21"/>
      <c r="D46" s="21"/>
      <c r="E46" s="21"/>
      <c r="F46" s="21"/>
      <c r="G46" s="22">
        <f>SUM(G30:G45)</f>
        <v>0</v>
      </c>
      <c r="H46" s="20"/>
    </row>
    <row r="47" s="1" customFormat="1" ht="52.5" spans="1:8">
      <c r="A47" s="9" t="s">
        <v>54</v>
      </c>
      <c r="B47" s="9">
        <v>43</v>
      </c>
      <c r="C47" s="10" t="s">
        <v>55</v>
      </c>
      <c r="D47" s="9" t="s">
        <v>18</v>
      </c>
      <c r="E47" s="11">
        <v>1</v>
      </c>
      <c r="F47" s="11"/>
      <c r="G47" s="11">
        <f t="shared" ref="G47:G51" si="2">E47*F47</f>
        <v>0</v>
      </c>
      <c r="H47" s="12"/>
    </row>
    <row r="48" s="1" customFormat="1" ht="74" customHeight="1" spans="1:8">
      <c r="A48" s="9"/>
      <c r="B48" s="9">
        <v>44</v>
      </c>
      <c r="C48" s="10" t="s">
        <v>56</v>
      </c>
      <c r="D48" s="9" t="s">
        <v>18</v>
      </c>
      <c r="E48" s="11">
        <v>1</v>
      </c>
      <c r="F48" s="11"/>
      <c r="G48" s="11">
        <f t="shared" si="2"/>
        <v>0</v>
      </c>
      <c r="H48" s="12"/>
    </row>
    <row r="49" s="1" customFormat="1" ht="52.5" spans="1:8">
      <c r="A49" s="9"/>
      <c r="B49" s="9">
        <v>45</v>
      </c>
      <c r="C49" s="10" t="s">
        <v>57</v>
      </c>
      <c r="D49" s="9" t="s">
        <v>18</v>
      </c>
      <c r="E49" s="11">
        <v>45</v>
      </c>
      <c r="F49" s="11"/>
      <c r="G49" s="11">
        <f t="shared" si="2"/>
        <v>0</v>
      </c>
      <c r="H49" s="12"/>
    </row>
    <row r="50" s="1" customFormat="1" ht="63" spans="1:8">
      <c r="A50" s="9"/>
      <c r="B50" s="9">
        <v>46</v>
      </c>
      <c r="C50" s="10" t="s">
        <v>58</v>
      </c>
      <c r="D50" s="9" t="s">
        <v>18</v>
      </c>
      <c r="E50" s="11">
        <v>5</v>
      </c>
      <c r="F50" s="11"/>
      <c r="G50" s="11">
        <f t="shared" si="2"/>
        <v>0</v>
      </c>
      <c r="H50" s="12"/>
    </row>
    <row r="51" s="1" customFormat="1" ht="63" spans="1:8">
      <c r="A51" s="9"/>
      <c r="B51" s="9">
        <v>47</v>
      </c>
      <c r="C51" s="10" t="s">
        <v>24</v>
      </c>
      <c r="D51" s="9" t="s">
        <v>18</v>
      </c>
      <c r="E51" s="15">
        <v>10</v>
      </c>
      <c r="F51" s="16"/>
      <c r="G51" s="11">
        <f t="shared" si="2"/>
        <v>0</v>
      </c>
      <c r="H51" s="12"/>
    </row>
    <row r="52" s="3" customFormat="1" ht="18" customHeight="1" spans="1:8">
      <c r="A52" s="21" t="s">
        <v>59</v>
      </c>
      <c r="B52" s="21"/>
      <c r="C52" s="21"/>
      <c r="D52" s="21"/>
      <c r="E52" s="21"/>
      <c r="F52" s="21"/>
      <c r="G52" s="22">
        <f>SUM(G47:G51)</f>
        <v>0</v>
      </c>
      <c r="H52" s="20"/>
    </row>
    <row r="53" s="1" customFormat="1" ht="73.5" spans="1:8">
      <c r="A53" s="9" t="s">
        <v>60</v>
      </c>
      <c r="B53" s="9">
        <v>48</v>
      </c>
      <c r="C53" s="10" t="s">
        <v>61</v>
      </c>
      <c r="D53" s="9" t="s">
        <v>23</v>
      </c>
      <c r="E53" s="11">
        <v>1</v>
      </c>
      <c r="F53" s="11"/>
      <c r="G53" s="11">
        <f t="shared" ref="G53:G62" si="3">E53*F53</f>
        <v>0</v>
      </c>
      <c r="H53" s="12"/>
    </row>
    <row r="54" s="1" customFormat="1" ht="52.5" spans="1:8">
      <c r="A54" s="9"/>
      <c r="B54" s="9">
        <v>49</v>
      </c>
      <c r="C54" s="10" t="s">
        <v>57</v>
      </c>
      <c r="D54" s="9" t="s">
        <v>18</v>
      </c>
      <c r="E54" s="11">
        <v>10</v>
      </c>
      <c r="F54" s="11"/>
      <c r="G54" s="11">
        <f t="shared" si="3"/>
        <v>0</v>
      </c>
      <c r="H54" s="12"/>
    </row>
    <row r="55" s="1" customFormat="1" ht="52.5" spans="1:8">
      <c r="A55" s="9"/>
      <c r="B55" s="9">
        <v>50</v>
      </c>
      <c r="C55" s="10" t="s">
        <v>62</v>
      </c>
      <c r="D55" s="9" t="s">
        <v>18</v>
      </c>
      <c r="E55" s="11">
        <v>5</v>
      </c>
      <c r="F55" s="11"/>
      <c r="G55" s="11">
        <f t="shared" si="3"/>
        <v>0</v>
      </c>
      <c r="H55" s="12"/>
    </row>
    <row r="56" s="1" customFormat="1" ht="52.5" spans="1:8">
      <c r="A56" s="9"/>
      <c r="B56" s="9">
        <v>51</v>
      </c>
      <c r="C56" s="10" t="s">
        <v>63</v>
      </c>
      <c r="D56" s="9" t="s">
        <v>18</v>
      </c>
      <c r="E56" s="11">
        <v>5</v>
      </c>
      <c r="F56" s="11"/>
      <c r="G56" s="11">
        <f t="shared" si="3"/>
        <v>0</v>
      </c>
      <c r="H56" s="12"/>
    </row>
    <row r="57" s="1" customFormat="1" ht="63" spans="1:8">
      <c r="A57" s="9"/>
      <c r="B57" s="9">
        <v>52</v>
      </c>
      <c r="C57" s="10" t="s">
        <v>58</v>
      </c>
      <c r="D57" s="9" t="s">
        <v>18</v>
      </c>
      <c r="E57" s="11">
        <v>5</v>
      </c>
      <c r="F57" s="11"/>
      <c r="G57" s="11">
        <f t="shared" si="3"/>
        <v>0</v>
      </c>
      <c r="H57" s="12"/>
    </row>
    <row r="58" s="1" customFormat="1" ht="52.5" spans="1:8">
      <c r="A58" s="9"/>
      <c r="B58" s="9">
        <v>53</v>
      </c>
      <c r="C58" s="10" t="s">
        <v>64</v>
      </c>
      <c r="D58" s="9" t="s">
        <v>18</v>
      </c>
      <c r="E58" s="11">
        <v>4</v>
      </c>
      <c r="F58" s="11"/>
      <c r="G58" s="11">
        <f t="shared" si="3"/>
        <v>0</v>
      </c>
      <c r="H58" s="12"/>
    </row>
    <row r="59" s="1" customFormat="1" ht="52.5" spans="1:8">
      <c r="A59" s="9"/>
      <c r="B59" s="9">
        <v>54</v>
      </c>
      <c r="C59" s="10" t="s">
        <v>30</v>
      </c>
      <c r="D59" s="9" t="s">
        <v>18</v>
      </c>
      <c r="E59" s="17">
        <v>2</v>
      </c>
      <c r="F59" s="16"/>
      <c r="G59" s="11">
        <f t="shared" si="3"/>
        <v>0</v>
      </c>
      <c r="H59" s="12"/>
    </row>
    <row r="60" s="1" customFormat="1" ht="63" spans="1:8">
      <c r="A60" s="9"/>
      <c r="B60" s="9">
        <v>55</v>
      </c>
      <c r="C60" s="10" t="s">
        <v>65</v>
      </c>
      <c r="D60" s="9" t="s">
        <v>18</v>
      </c>
      <c r="E60" s="13">
        <v>1</v>
      </c>
      <c r="F60" s="14"/>
      <c r="G60" s="11">
        <f t="shared" si="3"/>
        <v>0</v>
      </c>
      <c r="H60" s="12"/>
    </row>
    <row r="61" s="1" customFormat="1" ht="63" spans="1:8">
      <c r="A61" s="9"/>
      <c r="B61" s="9">
        <v>56</v>
      </c>
      <c r="C61" s="10" t="s">
        <v>66</v>
      </c>
      <c r="D61" s="9" t="s">
        <v>11</v>
      </c>
      <c r="E61" s="11">
        <v>1</v>
      </c>
      <c r="F61" s="11"/>
      <c r="G61" s="11">
        <f t="shared" si="3"/>
        <v>0</v>
      </c>
      <c r="H61" s="12"/>
    </row>
    <row r="62" s="1" customFormat="1" ht="63" spans="1:8">
      <c r="A62" s="9"/>
      <c r="B62" s="9">
        <v>57</v>
      </c>
      <c r="C62" s="10" t="s">
        <v>24</v>
      </c>
      <c r="D62" s="9" t="s">
        <v>18</v>
      </c>
      <c r="E62" s="15">
        <v>10</v>
      </c>
      <c r="F62" s="16"/>
      <c r="G62" s="11">
        <f t="shared" si="3"/>
        <v>0</v>
      </c>
      <c r="H62" s="12"/>
    </row>
    <row r="63" s="3" customFormat="1" ht="18" customHeight="1" spans="1:8">
      <c r="A63" s="21" t="s">
        <v>67</v>
      </c>
      <c r="B63" s="21"/>
      <c r="C63" s="21"/>
      <c r="D63" s="21"/>
      <c r="E63" s="21"/>
      <c r="F63" s="21"/>
      <c r="G63" s="18">
        <f>SUM(G53:G62)</f>
        <v>0</v>
      </c>
      <c r="H63" s="20"/>
    </row>
    <row r="64" s="1" customFormat="1" ht="64.5" spans="1:8">
      <c r="A64" s="23" t="s">
        <v>68</v>
      </c>
      <c r="B64" s="9">
        <v>58</v>
      </c>
      <c r="C64" s="10" t="s">
        <v>24</v>
      </c>
      <c r="D64" s="9" t="s">
        <v>18</v>
      </c>
      <c r="E64" s="15">
        <v>3</v>
      </c>
      <c r="F64" s="16"/>
      <c r="G64" s="11">
        <f>E64*F64</f>
        <v>0</v>
      </c>
      <c r="H64" s="12"/>
    </row>
    <row r="65" s="3" customFormat="1" ht="18" customHeight="1" spans="1:8">
      <c r="A65" s="21" t="s">
        <v>69</v>
      </c>
      <c r="B65" s="21"/>
      <c r="C65" s="21"/>
      <c r="D65" s="21"/>
      <c r="E65" s="21"/>
      <c r="F65" s="21"/>
      <c r="G65" s="24">
        <f>SUM(G64)</f>
        <v>0</v>
      </c>
      <c r="H65" s="20"/>
    </row>
    <row r="66" s="1" customFormat="1" ht="63" spans="1:8">
      <c r="A66" s="9" t="s">
        <v>70</v>
      </c>
      <c r="B66" s="9">
        <v>59</v>
      </c>
      <c r="C66" s="10" t="s">
        <v>24</v>
      </c>
      <c r="D66" s="9" t="s">
        <v>18</v>
      </c>
      <c r="E66" s="15">
        <v>10</v>
      </c>
      <c r="F66" s="16"/>
      <c r="G66" s="11">
        <f t="shared" ref="G64:G73" si="4">E66*F66</f>
        <v>0</v>
      </c>
      <c r="H66" s="12"/>
    </row>
    <row r="67" s="1" customFormat="1" ht="63" spans="1:8">
      <c r="A67" s="9"/>
      <c r="B67" s="9">
        <v>60</v>
      </c>
      <c r="C67" s="10" t="s">
        <v>71</v>
      </c>
      <c r="D67" s="9" t="s">
        <v>18</v>
      </c>
      <c r="E67" s="11">
        <v>2</v>
      </c>
      <c r="F67" s="11"/>
      <c r="G67" s="11">
        <f t="shared" si="4"/>
        <v>0</v>
      </c>
      <c r="H67" s="12"/>
    </row>
    <row r="68" s="1" customFormat="1" ht="63" spans="1:8">
      <c r="A68" s="9"/>
      <c r="B68" s="9">
        <v>61</v>
      </c>
      <c r="C68" s="10" t="s">
        <v>72</v>
      </c>
      <c r="D68" s="9" t="s">
        <v>18</v>
      </c>
      <c r="E68" s="11">
        <v>2</v>
      </c>
      <c r="F68" s="11"/>
      <c r="G68" s="11">
        <f t="shared" si="4"/>
        <v>0</v>
      </c>
      <c r="H68" s="12"/>
    </row>
    <row r="69" s="1" customFormat="1" ht="52.5" spans="1:8">
      <c r="A69" s="9"/>
      <c r="B69" s="9">
        <v>62</v>
      </c>
      <c r="C69" s="10" t="s">
        <v>73</v>
      </c>
      <c r="D69" s="9" t="s">
        <v>74</v>
      </c>
      <c r="E69" s="11">
        <v>2</v>
      </c>
      <c r="F69" s="11"/>
      <c r="G69" s="11">
        <f t="shared" si="4"/>
        <v>0</v>
      </c>
      <c r="H69" s="12"/>
    </row>
    <row r="70" s="1" customFormat="1" ht="52.5" spans="1:8">
      <c r="A70" s="9"/>
      <c r="B70" s="9">
        <v>63</v>
      </c>
      <c r="C70" s="10" t="s">
        <v>75</v>
      </c>
      <c r="D70" s="9" t="s">
        <v>11</v>
      </c>
      <c r="E70" s="11">
        <v>1</v>
      </c>
      <c r="F70" s="11"/>
      <c r="G70" s="11">
        <f t="shared" si="4"/>
        <v>0</v>
      </c>
      <c r="H70" s="12"/>
    </row>
    <row r="71" s="1" customFormat="1" ht="63" spans="1:8">
      <c r="A71" s="9"/>
      <c r="B71" s="9">
        <v>64</v>
      </c>
      <c r="C71" s="10" t="s">
        <v>76</v>
      </c>
      <c r="D71" s="9" t="s">
        <v>11</v>
      </c>
      <c r="E71" s="11">
        <v>1</v>
      </c>
      <c r="F71" s="11"/>
      <c r="G71" s="11">
        <f t="shared" si="4"/>
        <v>0</v>
      </c>
      <c r="H71" s="12"/>
    </row>
    <row r="72" s="1" customFormat="1" ht="63" spans="1:8">
      <c r="A72" s="9"/>
      <c r="B72" s="9">
        <v>65</v>
      </c>
      <c r="C72" s="10" t="s">
        <v>77</v>
      </c>
      <c r="D72" s="9" t="s">
        <v>11</v>
      </c>
      <c r="E72" s="11">
        <v>1</v>
      </c>
      <c r="F72" s="11"/>
      <c r="G72" s="11">
        <f t="shared" si="4"/>
        <v>0</v>
      </c>
      <c r="H72" s="12"/>
    </row>
    <row r="73" s="1" customFormat="1" ht="63" spans="1:8">
      <c r="A73" s="9"/>
      <c r="B73" s="9">
        <v>66</v>
      </c>
      <c r="C73" s="10" t="s">
        <v>78</v>
      </c>
      <c r="D73" s="9" t="s">
        <v>11</v>
      </c>
      <c r="E73" s="11">
        <v>1</v>
      </c>
      <c r="F73" s="11"/>
      <c r="G73" s="11">
        <f t="shared" si="4"/>
        <v>0</v>
      </c>
      <c r="H73" s="12"/>
    </row>
    <row r="74" s="3" customFormat="1" ht="18" customHeight="1" spans="1:8">
      <c r="A74" s="21" t="s">
        <v>79</v>
      </c>
      <c r="B74" s="21"/>
      <c r="C74" s="21"/>
      <c r="D74" s="21"/>
      <c r="E74" s="21"/>
      <c r="F74" s="21"/>
      <c r="G74" s="24">
        <f>SUM(G66:G73)</f>
        <v>0</v>
      </c>
      <c r="H74" s="20"/>
    </row>
    <row r="75" s="1" customFormat="1" ht="73.5" spans="1:8">
      <c r="A75" s="9" t="s">
        <v>80</v>
      </c>
      <c r="B75" s="9">
        <v>67</v>
      </c>
      <c r="C75" s="10" t="s">
        <v>81</v>
      </c>
      <c r="D75" s="9" t="s">
        <v>82</v>
      </c>
      <c r="E75" s="11">
        <v>3</v>
      </c>
      <c r="F75" s="11"/>
      <c r="G75" s="11">
        <f t="shared" ref="G75:G79" si="5">E75*F75</f>
        <v>0</v>
      </c>
      <c r="H75" s="12"/>
    </row>
    <row r="76" s="1" customFormat="1" ht="52.5" spans="1:8">
      <c r="A76" s="9"/>
      <c r="B76" s="9">
        <v>68</v>
      </c>
      <c r="C76" s="10" t="s">
        <v>83</v>
      </c>
      <c r="D76" s="9" t="s">
        <v>84</v>
      </c>
      <c r="E76" s="11">
        <v>15</v>
      </c>
      <c r="F76" s="11"/>
      <c r="G76" s="11">
        <f t="shared" si="5"/>
        <v>0</v>
      </c>
      <c r="H76" s="12"/>
    </row>
    <row r="77" s="1" customFormat="1" ht="52.5" spans="1:8">
      <c r="A77" s="9"/>
      <c r="B77" s="9">
        <v>69</v>
      </c>
      <c r="C77" s="10" t="s">
        <v>85</v>
      </c>
      <c r="D77" s="9" t="s">
        <v>82</v>
      </c>
      <c r="E77" s="11">
        <v>1</v>
      </c>
      <c r="F77" s="11"/>
      <c r="G77" s="11">
        <f t="shared" si="5"/>
        <v>0</v>
      </c>
      <c r="H77" s="12"/>
    </row>
    <row r="78" s="1" customFormat="1" ht="63" spans="1:8">
      <c r="A78" s="9"/>
      <c r="B78" s="9">
        <v>70</v>
      </c>
      <c r="C78" s="10" t="s">
        <v>86</v>
      </c>
      <c r="D78" s="9" t="s">
        <v>82</v>
      </c>
      <c r="E78" s="11">
        <v>1</v>
      </c>
      <c r="F78" s="11"/>
      <c r="G78" s="11">
        <f t="shared" si="5"/>
        <v>0</v>
      </c>
      <c r="H78" s="12"/>
    </row>
    <row r="79" s="1" customFormat="1" ht="42" spans="1:8">
      <c r="A79" s="9"/>
      <c r="B79" s="9">
        <v>71</v>
      </c>
      <c r="C79" s="10" t="s">
        <v>87</v>
      </c>
      <c r="D79" s="9" t="s">
        <v>88</v>
      </c>
      <c r="E79" s="11">
        <v>5</v>
      </c>
      <c r="F79" s="11"/>
      <c r="G79" s="11">
        <f t="shared" si="5"/>
        <v>0</v>
      </c>
      <c r="H79" s="12"/>
    </row>
    <row r="80" s="3" customFormat="1" ht="24" customHeight="1" spans="1:8">
      <c r="A80" s="21" t="s">
        <v>89</v>
      </c>
      <c r="B80" s="21"/>
      <c r="C80" s="21"/>
      <c r="D80" s="21"/>
      <c r="E80" s="21"/>
      <c r="F80" s="21"/>
      <c r="G80" s="22">
        <f>SUM(G75:G79)</f>
        <v>0</v>
      </c>
      <c r="H80" s="20"/>
    </row>
    <row r="81" s="3" customFormat="1" ht="24" customHeight="1" spans="1:8">
      <c r="A81" s="21" t="s">
        <v>90</v>
      </c>
      <c r="B81" s="21"/>
      <c r="C81" s="21"/>
      <c r="D81" s="21"/>
      <c r="E81" s="21"/>
      <c r="F81" s="21"/>
      <c r="G81" s="21">
        <f>G29+G46+G52+G63+G65+G74+G80</f>
        <v>0</v>
      </c>
      <c r="H81" s="20"/>
    </row>
    <row r="82" s="3" customFormat="1" ht="24" customHeight="1" spans="1:8">
      <c r="A82" s="21" t="s">
        <v>91</v>
      </c>
      <c r="B82" s="21"/>
      <c r="C82" s="21"/>
      <c r="D82" s="21"/>
      <c r="E82" s="21"/>
      <c r="F82" s="21"/>
      <c r="G82" s="25"/>
      <c r="H82" s="25"/>
    </row>
    <row r="83" s="3" customFormat="1" ht="24" customHeight="1" spans="1:8">
      <c r="A83" s="26" t="s">
        <v>92</v>
      </c>
      <c r="B83" s="26"/>
      <c r="C83" s="26"/>
      <c r="D83" s="26"/>
      <c r="E83" s="26"/>
      <c r="F83" s="26"/>
      <c r="G83" s="25"/>
      <c r="H83" s="25"/>
    </row>
    <row r="84" s="3" customFormat="1" ht="24" customHeight="1" spans="1:8">
      <c r="A84" s="26" t="s">
        <v>93</v>
      </c>
      <c r="B84" s="26"/>
      <c r="C84" s="26"/>
      <c r="D84" s="26"/>
      <c r="E84" s="26"/>
      <c r="F84" s="26"/>
      <c r="G84" s="25"/>
      <c r="H84" s="25"/>
    </row>
    <row r="85" ht="46" customHeight="1" spans="1:8">
      <c r="A85" s="27" t="s">
        <v>94</v>
      </c>
      <c r="B85" s="28"/>
      <c r="C85" s="28"/>
      <c r="D85" s="28"/>
      <c r="E85" s="28"/>
      <c r="F85" s="29"/>
      <c r="G85" s="30"/>
      <c r="H85" s="30"/>
    </row>
    <row r="86" ht="46" customHeight="1" spans="1:8">
      <c r="A86" s="31" t="s">
        <v>95</v>
      </c>
      <c r="B86" s="31"/>
      <c r="C86" s="31"/>
      <c r="D86" s="31"/>
      <c r="E86" s="31"/>
      <c r="F86" s="31"/>
      <c r="G86" s="30"/>
      <c r="H86" s="30"/>
    </row>
    <row r="87" ht="46" customHeight="1" spans="1:8">
      <c r="A87" s="31" t="s">
        <v>96</v>
      </c>
      <c r="B87" s="31"/>
      <c r="C87" s="31"/>
      <c r="D87" s="31"/>
      <c r="E87" s="31"/>
      <c r="F87" s="31"/>
      <c r="G87" s="30"/>
      <c r="H87" s="30"/>
    </row>
  </sheetData>
  <autoFilter ref="A2:H87">
    <extLst/>
  </autoFilter>
  <mergeCells count="20">
    <mergeCell ref="A1:H1"/>
    <mergeCell ref="A29:F29"/>
    <mergeCell ref="A46:F46"/>
    <mergeCell ref="A52:F52"/>
    <mergeCell ref="A63:F63"/>
    <mergeCell ref="A65:F65"/>
    <mergeCell ref="A74:F74"/>
    <mergeCell ref="A80:F80"/>
    <mergeCell ref="A81:F81"/>
    <mergeCell ref="A82:F82"/>
    <mergeCell ref="A83:F83"/>
    <mergeCell ref="A84:F84"/>
    <mergeCell ref="A86:F86"/>
    <mergeCell ref="A87:F87"/>
    <mergeCell ref="A3:A28"/>
    <mergeCell ref="A30:A45"/>
    <mergeCell ref="A47:A51"/>
    <mergeCell ref="A53:A62"/>
    <mergeCell ref="A66:A73"/>
    <mergeCell ref="A75:A79"/>
  </mergeCells>
  <pageMargins left="0.393055555555556" right="0.196527777777778" top="0.60625" bottom="0.354166666666667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</cp:lastModifiedBy>
  <dcterms:created xsi:type="dcterms:W3CDTF">2025-11-13T06:16:00Z</dcterms:created>
  <dcterms:modified xsi:type="dcterms:W3CDTF">2025-12-02T02:41:45Z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539A0E35C13347729FAE97C70CDC8FAC_11</vt:lpwstr>
  </property>
  <property fmtid="{D5CDD505-2E9C-101B-9397-08002B2CF9AE}" pid="3" name="KSOProductBuildVer">
    <vt:lpwstr>2052-11.1.0.14036</vt:lpwstr>
  </property>
</Properties>
</file>